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Aprobado'!$A$1:$C$64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43" i="1"/>
  <c r="C41" i="1"/>
  <c r="C37" i="1"/>
  <c r="C29" i="1"/>
  <c r="C19" i="1"/>
  <c r="C14" i="1"/>
  <c r="C53" i="1" l="1"/>
  <c r="B53" i="1" l="1"/>
</calcChain>
</file>

<file path=xl/sharedStrings.xml><?xml version="1.0" encoding="utf-8"?>
<sst xmlns="http://schemas.openxmlformats.org/spreadsheetml/2006/main" count="50" uniqueCount="50">
  <si>
    <t>2 - GASTOS</t>
  </si>
  <si>
    <t>Total general</t>
  </si>
  <si>
    <t>DETALLE</t>
  </si>
  <si>
    <t>En RD$</t>
  </si>
  <si>
    <t>Presupuesto Modificado</t>
  </si>
  <si>
    <t>Presupuesto Aprobado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</si>
  <si>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</si>
  <si>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</si>
  <si>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</si>
  <si>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</si>
  <si>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</si>
  <si>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</si>
  <si>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</si>
  <si>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</si>
  <si>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</si>
  <si>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</si>
  <si>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</si>
  <si>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</si>
  <si>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</si>
  <si>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</si>
  <si>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</si>
  <si>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</si>
  <si>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</si>
  <si>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</si>
  <si>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</si>
  <si>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</si>
  <si>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</si>
  <si>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</si>
  <si>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</si>
  <si>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</si>
  <si>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</si>
  <si>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</si>
  <si>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</si>
  <si>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</si>
  <si>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</si>
  <si>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</si>
  <si>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</si>
  <si>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</si>
  <si>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</si>
  <si>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</si>
  <si>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</si>
  <si>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2.7-OBRAS</t>
  </si>
  <si>
    <t>2.7.1-OBRAS EN EDIFICACIONES</t>
  </si>
  <si>
    <t>2.5-TRANSFERENCIAS DE CAPITAL</t>
  </si>
  <si>
    <t>2.5.2-TRANSFERENCIAS DE CAPITAL AL GOBIERNO GENERAL  NACIONAL</t>
  </si>
  <si>
    <t>2.6.8-MUEBLES INTANGIBLES</t>
  </si>
  <si>
    <t>AL 31 DE MAYO 2024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</si>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</sst>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3" fillId="0" borderId="5" xfId="0" applyFont="1" applyBorder="1" applyAlignment="1">
      <alignment horizontal="left"/>
    </xf>
    <xf numFmtId="49" fontId="12" fillId="0" borderId="4" xfId="0" applyNumberFormat="1" applyFont="1" applyBorder="1" applyAlignment="1">
      <alignment horizontal="left" indent="4"/>
    </xf>
    <xf numFmtId="165" fontId="13" fillId="4" borderId="0" xfId="1" applyNumberFormat="1" applyFont="1" applyFill="1" applyAlignment="1">
      <alignment horizontal="right"/>
    </xf>
    <xf numFmtId="165" fontId="14" fillId="4" borderId="0" xfId="1" applyNumberFormat="1" applyFont="1" applyFill="1" applyAlignment="1">
      <alignment horizontal="right"/>
    </xf>
    <xf numFmtId="0" fontId="3" fillId="0" borderId="0" xfId="0" applyFont="1"/>
    <xf numFmtId="49" fontId="12" fillId="0" borderId="0" xfId="0" applyNumberFormat="1" applyFont="1" applyAlignment="1">
      <alignment horizontal="left" indent="5"/>
    </xf>
    <xf numFmtId="165" fontId="15" fillId="4" borderId="0" xfId="1" applyNumberFormat="1" applyFont="1" applyFill="1" applyAlignment="1">
      <alignment horizontal="right"/>
    </xf>
    <xf numFmtId="49" fontId="13" fillId="4" borderId="0" xfId="1" applyNumberFormat="1" applyFont="1" applyFill="1" applyAlignment="1">
      <alignment horizontal="right"/>
    </xf>
    <xf numFmtId="0" fontId="0" fillId="0" borderId="0" xfId="0" applyFont="1"/>
    <xf numFmtId="43" fontId="3" fillId="4" borderId="0" xfId="1" applyFont="1" applyFill="1" applyAlignment="1">
      <alignment horizontal="right"/>
    </xf>
    <xf numFmtId="0" fontId="5" fillId="0" borderId="0" xfId="0" applyFont="1"/>
    <xf numFmtId="0" fontId="16" fillId="2" borderId="0" xfId="0" applyFont="1" applyFill="1" applyBorder="1" applyAlignment="1">
      <alignment vertical="center"/>
    </xf>
    <xf numFmtId="43" fontId="16" fillId="3" borderId="0" xfId="1" applyFont="1" applyFill="1" applyAlignment="1">
      <alignment vertical="center" wrapText="1"/>
    </xf>
    <xf numFmtId="0" fontId="0" fillId="0" borderId="0" xfId="0" applyBorder="1"/>
    <xf numFmtId="0" fontId="16" fillId="0" borderId="0" xfId="0" applyFont="1" applyFill="1" applyBorder="1" applyAlignment="1">
      <alignment vertical="center"/>
    </xf>
    <xf numFmtId="43" fontId="16" fillId="0" borderId="0" xfId="1" applyFont="1" applyFill="1" applyAlignment="1">
      <alignment vertical="center" wrapText="1"/>
    </xf>
    <xf numFmtId="0" fontId="17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125337</xdr:rowOff>
    </xdr:from>
    <xdr:to>
      <xdr:col>0</xdr:col>
      <xdr:colOff>1756833</xdr:colOff>
      <xdr:row>58</xdr:row>
      <xdr:rowOff>81644</xdr:rowOff>
    </xdr:to>
    <xdr:sp macro="" textlink="">
      <xdr:nvSpPr>
        <xdr:cNvPr id="3" name="Rectángulo 2"/>
        <xdr:cNvSpPr/>
      </xdr:nvSpPr>
      <xdr:spPr>
        <a:xfrm>
          <a:off x="0" y="10907637"/>
          <a:ext cx="1756833" cy="9564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2895298</xdr:colOff>
      <xdr:row>54</xdr:row>
      <xdr:rowOff>108253</xdr:rowOff>
    </xdr:from>
    <xdr:to>
      <xdr:col>0</xdr:col>
      <xdr:colOff>5095573</xdr:colOff>
      <xdr:row>59</xdr:row>
      <xdr:rowOff>0</xdr:rowOff>
    </xdr:to>
    <xdr:sp macro="" textlink="">
      <xdr:nvSpPr>
        <xdr:cNvPr id="4" name="Rectángulo 3"/>
        <xdr:cNvSpPr/>
      </xdr:nvSpPr>
      <xdr:spPr>
        <a:xfrm>
          <a:off x="2895298" y="10890553"/>
          <a:ext cx="2200275" cy="108237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5451928</xdr:colOff>
      <xdr:row>54</xdr:row>
      <xdr:rowOff>100393</xdr:rowOff>
    </xdr:from>
    <xdr:to>
      <xdr:col>2</xdr:col>
      <xdr:colOff>784679</xdr:colOff>
      <xdr:row>59</xdr:row>
      <xdr:rowOff>0</xdr:rowOff>
    </xdr:to>
    <xdr:sp macro="" textlink="">
      <xdr:nvSpPr>
        <xdr:cNvPr id="5" name="Rectángulo 4"/>
        <xdr:cNvSpPr/>
      </xdr:nvSpPr>
      <xdr:spPr>
        <a:xfrm>
          <a:off x="5451928" y="10882693"/>
          <a:ext cx="3276601" cy="10902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3365500</xdr:colOff>
      <xdr:row>0</xdr:row>
      <xdr:rowOff>0</xdr:rowOff>
    </xdr:from>
    <xdr:to>
      <xdr:col>0</xdr:col>
      <xdr:colOff>5969000</xdr:colOff>
      <xdr:row>6</xdr:row>
      <xdr:rowOff>174626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5500" y="0"/>
          <a:ext cx="2603500" cy="1397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63"/>
  <sheetViews>
    <sheetView showGridLines="0" tabSelected="1" zoomScale="60" zoomScaleNormal="60" workbookViewId="0">
      <selection activeCell="A6" sqref="A6:C6"/>
    </sheetView>
  </sheetViews>
  <sheetFormatPr baseColWidth="10" defaultColWidth="11.42578125" defaultRowHeight="15" x14ac:dyDescent="0.25"/>
  <cols>
    <col min="1" max="1" width="94.28515625" customWidth="1"/>
    <col min="2" max="3" width="21.85546875" customWidth="1"/>
    <col min="4" max="4" width="15.85546875" bestFit="1" customWidth="1"/>
  </cols>
  <sheetData>
    <row r="6" spans="1:7" ht="21" customHeight="1" x14ac:dyDescent="0.25">
      <c r="A6" s="30"/>
      <c r="B6" s="31"/>
      <c r="C6" s="31"/>
      <c r="D6" s="2"/>
      <c r="E6" s="2"/>
      <c r="F6" s="2"/>
      <c r="G6" s="2"/>
    </row>
    <row r="7" spans="1:7" s="5" customFormat="1" ht="15" customHeight="1" x14ac:dyDescent="0.3">
      <c r="A7" s="41"/>
      <c r="B7" s="42"/>
      <c r="C7" s="42"/>
      <c r="D7" s="6"/>
      <c r="E7" s="6"/>
      <c r="F7" s="6"/>
      <c r="G7" s="6"/>
    </row>
    <row r="8" spans="1:7" ht="15.75" x14ac:dyDescent="0.25">
      <c r="A8" s="37" t="s">
        <v>6</v>
      </c>
      <c r="B8" s="38"/>
      <c r="C8" s="38"/>
      <c r="D8" s="3"/>
      <c r="E8" s="3"/>
      <c r="F8" s="3"/>
      <c r="G8" s="3"/>
    </row>
    <row r="9" spans="1:7" ht="15.75" customHeight="1" x14ac:dyDescent="0.25">
      <c r="A9" s="39" t="s">
        <v>46</v>
      </c>
      <c r="B9" s="40"/>
      <c r="C9" s="40"/>
      <c r="D9" s="4"/>
      <c r="E9" s="4"/>
      <c r="F9" s="4"/>
      <c r="G9" s="4"/>
    </row>
    <row r="10" spans="1:7" ht="15.75" customHeight="1" x14ac:dyDescent="0.25">
      <c r="A10" s="32" t="s">
        <v>3</v>
      </c>
      <c r="B10" s="33"/>
      <c r="C10" s="33"/>
      <c r="D10" s="4"/>
      <c r="E10" s="4"/>
      <c r="F10" s="4"/>
      <c r="G10" s="4"/>
    </row>
    <row r="11" spans="1:7" ht="15" customHeight="1" x14ac:dyDescent="0.25">
      <c r="A11" s="34" t="s">
        <v>2</v>
      </c>
      <c r="B11" s="35" t="s">
        <v>5</v>
      </c>
      <c r="C11" s="35" t="s">
        <v>4</v>
      </c>
    </row>
    <row r="12" spans="1:7" ht="23.25" customHeight="1" x14ac:dyDescent="0.25">
      <c r="A12" s="34"/>
      <c r="B12" s="36"/>
      <c r="C12" s="36"/>
    </row>
    <row r="13" spans="1:7" x14ac:dyDescent="0.25">
      <c r="A13" s="12" t="s">
        <v>0</v>
      </c>
      <c r="B13" s="1"/>
      <c r="C13" s="1"/>
    </row>
    <row r="14" spans="1:7" x14ac:dyDescent="0.25">
      <c r="A14" s="13" t="s">
        <v>7</v>
      </c>
      <c r="B14" s="10">
        <v>1017613205</v>
      </c>
      <c r="C14" s="10">
        <f t="shared" ref="C14" si="0">SUM(C15:C18)</f>
        <v>1021753325.48</v>
      </c>
    </row>
    <row r="15" spans="1:7" x14ac:dyDescent="0.25">
      <c r="A15" s="9" t="s">
        <v>8</v>
      </c>
      <c r="B15" s="11">
        <v>739119202</v>
      </c>
      <c r="C15" s="14">
        <v>753799310.63</v>
      </c>
    </row>
    <row r="16" spans="1:7" x14ac:dyDescent="0.25">
      <c r="A16" s="9" t="s">
        <v>9</v>
      </c>
      <c r="B16" s="11">
        <v>174254650</v>
      </c>
      <c r="C16" s="14">
        <v>162073404.12</v>
      </c>
    </row>
    <row r="17" spans="1:4" x14ac:dyDescent="0.25">
      <c r="A17" s="9" t="s">
        <v>10</v>
      </c>
      <c r="B17" s="11">
        <v>6200000</v>
      </c>
      <c r="C17" s="14">
        <v>6200000</v>
      </c>
    </row>
    <row r="18" spans="1:4" x14ac:dyDescent="0.25">
      <c r="A18" s="9" t="s">
        <v>11</v>
      </c>
      <c r="B18" s="11">
        <v>98039353</v>
      </c>
      <c r="C18" s="14">
        <v>99680610.730000004</v>
      </c>
    </row>
    <row r="19" spans="1:4" x14ac:dyDescent="0.25">
      <c r="A19" s="8" t="s">
        <v>12</v>
      </c>
      <c r="B19" s="10">
        <v>352737010</v>
      </c>
      <c r="C19" s="10">
        <f t="shared" ref="C19" si="1">SUM(C20:C28)</f>
        <v>375884183.06999999</v>
      </c>
    </row>
    <row r="20" spans="1:4" x14ac:dyDescent="0.25">
      <c r="A20" s="9" t="s">
        <v>13</v>
      </c>
      <c r="B20" s="11">
        <v>33440400</v>
      </c>
      <c r="C20" s="14">
        <v>33440400</v>
      </c>
      <c r="D20" s="7"/>
    </row>
    <row r="21" spans="1:4" x14ac:dyDescent="0.25">
      <c r="A21" s="9" t="s">
        <v>14</v>
      </c>
      <c r="B21" s="11">
        <v>9676095</v>
      </c>
      <c r="C21" s="14">
        <v>28819058.57</v>
      </c>
    </row>
    <row r="22" spans="1:4" x14ac:dyDescent="0.25">
      <c r="A22" s="9" t="s">
        <v>15</v>
      </c>
      <c r="B22" s="11">
        <v>18885000</v>
      </c>
      <c r="C22" s="14">
        <v>22577539</v>
      </c>
    </row>
    <row r="23" spans="1:4" x14ac:dyDescent="0.25">
      <c r="A23" s="9" t="s">
        <v>16</v>
      </c>
      <c r="B23" s="11">
        <v>5839940</v>
      </c>
      <c r="C23" s="14">
        <v>5839940</v>
      </c>
    </row>
    <row r="24" spans="1:4" x14ac:dyDescent="0.25">
      <c r="A24" s="9" t="s">
        <v>17</v>
      </c>
      <c r="B24" s="11">
        <v>27740600</v>
      </c>
      <c r="C24" s="14">
        <v>25785206.870000001</v>
      </c>
    </row>
    <row r="25" spans="1:4" x14ac:dyDescent="0.25">
      <c r="A25" s="9" t="s">
        <v>18</v>
      </c>
      <c r="B25" s="11">
        <v>13100000</v>
      </c>
      <c r="C25" s="14">
        <v>13100000</v>
      </c>
    </row>
    <row r="26" spans="1:4" x14ac:dyDescent="0.25">
      <c r="A26" s="9" t="s">
        <v>19</v>
      </c>
      <c r="B26" s="11">
        <v>17386696</v>
      </c>
      <c r="C26" s="14">
        <v>42444163.850000001</v>
      </c>
    </row>
    <row r="27" spans="1:4" x14ac:dyDescent="0.25">
      <c r="A27" s="9" t="s">
        <v>20</v>
      </c>
      <c r="B27" s="11">
        <v>218138479</v>
      </c>
      <c r="C27" s="14">
        <v>184102841.97999999</v>
      </c>
    </row>
    <row r="28" spans="1:4" x14ac:dyDescent="0.25">
      <c r="A28" s="9" t="s">
        <v>21</v>
      </c>
      <c r="B28" s="11">
        <v>8529800</v>
      </c>
      <c r="C28" s="14">
        <v>19775032.800000001</v>
      </c>
    </row>
    <row r="29" spans="1:4" x14ac:dyDescent="0.25">
      <c r="A29" s="8" t="s">
        <v>22</v>
      </c>
      <c r="B29" s="10">
        <v>84487177</v>
      </c>
      <c r="C29" s="10">
        <f t="shared" ref="C29" si="2">SUM(C30:C36)</f>
        <v>81408514.010000005</v>
      </c>
    </row>
    <row r="30" spans="1:4" x14ac:dyDescent="0.25">
      <c r="A30" s="9" t="s">
        <v>23</v>
      </c>
      <c r="B30" s="11">
        <v>14298403</v>
      </c>
      <c r="C30" s="15">
        <v>11541948.67</v>
      </c>
      <c r="D30" s="7"/>
    </row>
    <row r="31" spans="1:4" x14ac:dyDescent="0.25">
      <c r="A31" s="9" t="s">
        <v>24</v>
      </c>
      <c r="B31" s="11">
        <v>2275000</v>
      </c>
      <c r="C31" s="15">
        <v>2796238</v>
      </c>
    </row>
    <row r="32" spans="1:4" x14ac:dyDescent="0.25">
      <c r="A32" s="9" t="s">
        <v>25</v>
      </c>
      <c r="B32" s="11">
        <v>6149765</v>
      </c>
      <c r="C32" s="15">
        <v>3005113</v>
      </c>
    </row>
    <row r="33" spans="1:4" x14ac:dyDescent="0.25">
      <c r="A33" s="9" t="s">
        <v>26</v>
      </c>
      <c r="B33" s="11">
        <v>4150000</v>
      </c>
      <c r="C33" s="15">
        <v>4099577.14</v>
      </c>
    </row>
    <row r="34" spans="1:4" x14ac:dyDescent="0.25">
      <c r="A34" s="9" t="s">
        <v>27</v>
      </c>
      <c r="B34" s="11">
        <v>1090000</v>
      </c>
      <c r="C34" s="15">
        <v>739300</v>
      </c>
    </row>
    <row r="35" spans="1:4" x14ac:dyDescent="0.25">
      <c r="A35" s="9" t="s">
        <v>28</v>
      </c>
      <c r="B35" s="11">
        <v>47137000</v>
      </c>
      <c r="C35" s="15">
        <v>46879382</v>
      </c>
    </row>
    <row r="36" spans="1:4" x14ac:dyDescent="0.25">
      <c r="A36" s="9" t="s">
        <v>29</v>
      </c>
      <c r="B36" s="11">
        <v>9387009</v>
      </c>
      <c r="C36" s="15">
        <v>12346955.199999999</v>
      </c>
    </row>
    <row r="37" spans="1:4" x14ac:dyDescent="0.25">
      <c r="A37" s="8" t="s">
        <v>30</v>
      </c>
      <c r="B37" s="10">
        <v>1269224290</v>
      </c>
      <c r="C37" s="10">
        <f t="shared" ref="C37" si="3">SUM(C38:C40)</f>
        <v>1187009175.52</v>
      </c>
    </row>
    <row r="38" spans="1:4" x14ac:dyDescent="0.25">
      <c r="A38" s="9" t="s">
        <v>31</v>
      </c>
      <c r="B38" s="11">
        <v>316303071</v>
      </c>
      <c r="C38" s="14">
        <v>314087956.51999998</v>
      </c>
    </row>
    <row r="39" spans="1:4" x14ac:dyDescent="0.25">
      <c r="A39" s="9" t="s">
        <v>32</v>
      </c>
      <c r="B39" s="11">
        <v>933741451</v>
      </c>
      <c r="C39" s="14">
        <v>853741451</v>
      </c>
    </row>
    <row r="40" spans="1:4" x14ac:dyDescent="0.25">
      <c r="A40" s="9" t="s">
        <v>33</v>
      </c>
      <c r="B40" s="11">
        <v>19179768</v>
      </c>
      <c r="C40" s="14">
        <v>19179768</v>
      </c>
      <c r="D40" s="7"/>
    </row>
    <row r="41" spans="1:4" s="16" customFormat="1" x14ac:dyDescent="0.25">
      <c r="A41" s="8" t="s">
        <v>43</v>
      </c>
      <c r="B41" s="21">
        <v>39578460</v>
      </c>
      <c r="C41" s="10">
        <f t="shared" ref="C41" si="4">SUM(C42)</f>
        <v>119578460</v>
      </c>
    </row>
    <row r="42" spans="1:4" x14ac:dyDescent="0.25">
      <c r="A42" s="9" t="s">
        <v>44</v>
      </c>
      <c r="B42" s="11">
        <v>39578460</v>
      </c>
      <c r="C42" s="15">
        <v>119578460</v>
      </c>
    </row>
    <row r="43" spans="1:4" s="16" customFormat="1" x14ac:dyDescent="0.25">
      <c r="A43" s="17" t="s">
        <v>34</v>
      </c>
      <c r="B43" s="10">
        <v>72237741</v>
      </c>
      <c r="C43" s="18">
        <f t="shared" ref="C43" si="5">SUM(C44:C50)</f>
        <v>75515719.549999997</v>
      </c>
    </row>
    <row r="44" spans="1:4" x14ac:dyDescent="0.25">
      <c r="A44" s="9" t="s">
        <v>35</v>
      </c>
      <c r="B44" s="11">
        <v>15049250</v>
      </c>
      <c r="C44" s="15">
        <v>31168408.649999999</v>
      </c>
    </row>
    <row r="45" spans="1:4" x14ac:dyDescent="0.25">
      <c r="A45" s="9" t="s">
        <v>36</v>
      </c>
      <c r="B45" s="11">
        <v>860000</v>
      </c>
      <c r="C45" s="15">
        <v>1412163.6</v>
      </c>
    </row>
    <row r="46" spans="1:4" x14ac:dyDescent="0.25">
      <c r="A46" s="9" t="s">
        <v>37</v>
      </c>
      <c r="B46" s="11">
        <v>0</v>
      </c>
      <c r="C46" s="15">
        <v>60341.99</v>
      </c>
    </row>
    <row r="47" spans="1:4" x14ac:dyDescent="0.25">
      <c r="A47" s="9" t="s">
        <v>38</v>
      </c>
      <c r="B47" s="11">
        <v>51778491</v>
      </c>
      <c r="C47" s="15">
        <v>32238691</v>
      </c>
    </row>
    <row r="48" spans="1:4" s="20" customFormat="1" x14ac:dyDescent="0.25">
      <c r="A48" s="9" t="s">
        <v>39</v>
      </c>
      <c r="B48" s="19">
        <v>4550000</v>
      </c>
      <c r="C48" s="15">
        <v>6303118.9699999997</v>
      </c>
    </row>
    <row r="49" spans="1:3" x14ac:dyDescent="0.25">
      <c r="A49" s="9" t="s">
        <v>40</v>
      </c>
      <c r="B49" s="11">
        <v>0</v>
      </c>
      <c r="C49" s="15">
        <v>2078204.84</v>
      </c>
    </row>
    <row r="50" spans="1:3" x14ac:dyDescent="0.25">
      <c r="A50" s="9" t="s">
        <v>45</v>
      </c>
      <c r="B50" s="11"/>
      <c r="C50" s="15">
        <v>2254790.5</v>
      </c>
    </row>
    <row r="51" spans="1:3" s="16" customFormat="1" x14ac:dyDescent="0.25">
      <c r="A51" s="17" t="s">
        <v>41</v>
      </c>
      <c r="B51" s="10">
        <v>2884525</v>
      </c>
      <c r="C51" s="18">
        <f t="shared" ref="C51" si="6">SUM(C52)</f>
        <v>2884525</v>
      </c>
    </row>
    <row r="52" spans="1:3" x14ac:dyDescent="0.25">
      <c r="A52" s="9" t="s">
        <v>42</v>
      </c>
      <c r="B52" s="11">
        <v>2884525</v>
      </c>
      <c r="C52" s="15">
        <v>2884525</v>
      </c>
    </row>
    <row r="53" spans="1:3" s="22" customFormat="1" ht="18" customHeight="1" x14ac:dyDescent="0.25">
      <c r="A53" s="23" t="s">
        <v>1</v>
      </c>
      <c r="B53" s="24">
        <f>B14+B19+B29+B37+B41+B43+B51</f>
        <v>2838762408</v>
      </c>
      <c r="C53" s="24">
        <f>C14+C19+C29+C37+C41+C43+C51</f>
        <v>2864033902.6300001</v>
      </c>
    </row>
    <row r="54" spans="1:3" ht="26.25" customHeight="1" x14ac:dyDescent="0.25">
      <c r="A54" s="26"/>
      <c r="B54" s="27"/>
      <c r="C54" s="27"/>
    </row>
    <row r="55" spans="1:3" ht="33.75" customHeight="1" x14ac:dyDescent="0.25">
      <c r="A55" s="25"/>
    </row>
    <row r="61" spans="1:3" ht="20.25" customHeight="1" x14ac:dyDescent="0.25">
      <c r="A61" s="28" t="s">
        <v>47</v>
      </c>
      <c r="B61" s="28"/>
    </row>
    <row r="62" spans="1:3" ht="24.75" customHeight="1" x14ac:dyDescent="0.25">
      <c r="A62" s="29" t="s">
        <v>48</v>
      </c>
      <c r="B62" s="29"/>
    </row>
    <row r="63" spans="1:3" ht="39" customHeight="1" x14ac:dyDescent="0.25">
      <c r="A63" s="28" t="s">
        <v>49</v>
      </c>
      <c r="B63" s="28"/>
    </row>
  </sheetData>
  <mergeCells count="11">
    <mergeCell ref="A61:B61"/>
    <mergeCell ref="A62:B62"/>
    <mergeCell ref="A63:B63"/>
    <mergeCell ref="A6:C6"/>
    <mergeCell ref="A10:C10"/>
    <mergeCell ref="A11:A12"/>
    <mergeCell ref="B11:B12"/>
    <mergeCell ref="C11:C12"/>
    <mergeCell ref="A8:C8"/>
    <mergeCell ref="A9:C9"/>
    <mergeCell ref="A7:C7"/>
  </mergeCells>
  <printOptions horizontalCentered="1"/>
  <pageMargins left="0.19685039370078741" right="0.19685039370078741" top="0.19685039370078741" bottom="0.19685039370078741" header="0.31496062992125984" footer="0.31496062992125984"/>
  <pageSetup scale="7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2024-06-06T16:08:34Z</cp:lastPrinted>
  <dcterms:created xsi:type="dcterms:W3CDTF">2021-07-29T18:58:50Z</dcterms:created>
  <dcterms:modified xsi:type="dcterms:W3CDTF">2024-06-06T16:30:55Z</dcterms:modified>
</cp:coreProperties>
</file>